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640" windowHeight="8700" activeTab="0"/>
  </bookViews>
  <sheets>
    <sheet name="pénzeszköz változás" sheetId="1" r:id="rId1"/>
    <sheet name="közvetett támogatások" sheetId="2" r:id="rId2"/>
  </sheets>
  <definedNames/>
  <calcPr fullCalcOnLoad="1"/>
</workbook>
</file>

<file path=xl/sharedStrings.xml><?xml version="1.0" encoding="utf-8"?>
<sst xmlns="http://schemas.openxmlformats.org/spreadsheetml/2006/main" count="79" uniqueCount="71">
  <si>
    <t>Ssz.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</si>
  <si>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</si>
  <si>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</si>
  <si>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</si>
  <si>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</si>
  <si>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</si>
  <si>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</si>
  <si>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</si>
  <si>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</si>
  <si>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</si>
  <si>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</si>
  <si>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Október</t>
  </si>
  <si>
    <t>Nov.</t>
  </si>
  <si>
    <t>Dec.</t>
  </si>
  <si>
    <t>Össz.</t>
  </si>
  <si>
    <t>BEVÉTELEK összesen</t>
  </si>
  <si>
    <t>Felújítások</t>
  </si>
  <si>
    <t>KIADÁSOK összesen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</si>
  <si>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</si>
  <si>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</si>
  <si>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</si>
  <si>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</si>
  <si>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</si>
  <si>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</si>
  <si>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</si>
  <si>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</si>
  <si>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B2</t>
  </si>
  <si>
    <t>Felhalmozási célú támogatások államháztartáson belülről</t>
  </si>
  <si>
    <t>B7</t>
  </si>
  <si>
    <t>Felhalmozási célú átvett pénzeszközök</t>
  </si>
  <si>
    <t>B8</t>
  </si>
  <si>
    <t>Finanszírozási bevételek</t>
  </si>
  <si>
    <t>K1</t>
  </si>
  <si>
    <t>Személyi juttatás</t>
  </si>
  <si>
    <t>K2</t>
  </si>
  <si>
    <t>Munkaadót terhelő járulékok</t>
  </si>
  <si>
    <t>K3</t>
  </si>
  <si>
    <t>Dologi kiadások</t>
  </si>
  <si>
    <t>K4</t>
  </si>
  <si>
    <t>Ellátotak pénzbeli juttatásai</t>
  </si>
  <si>
    <t>K5</t>
  </si>
  <si>
    <t>Egyéb működési célú kiadások</t>
  </si>
  <si>
    <t>K6</t>
  </si>
  <si>
    <t>Beruházások</t>
  </si>
  <si>
    <t>K7</t>
  </si>
  <si>
    <t xml:space="preserve">K8 </t>
  </si>
  <si>
    <t>Egyéb felhalmozási célú kiadások</t>
  </si>
  <si>
    <t>K9</t>
  </si>
  <si>
    <t>Finanszírozási kiadások</t>
  </si>
  <si>
    <t>MINDSZENTKÁLLA KÖZSÉG ÖNKORMÁNYZATA</t>
  </si>
  <si>
    <t>(adatok Ft-ban)</t>
  </si>
  <si>
    <t>Adónem</t>
  </si>
  <si>
    <t>Kedvezmény összege (ezer Ft)</t>
  </si>
  <si>
    <t>Mentesség összege (ezer Ft)</t>
  </si>
  <si>
    <t>Összesen (ezer Ft)</t>
  </si>
  <si>
    <t>Telekadó</t>
  </si>
  <si>
    <t>---</t>
  </si>
  <si>
    <t>(beépítetlen belterületi földrész)</t>
  </si>
  <si>
    <t>Magánsz.kommunális adója</t>
  </si>
  <si>
    <t>(lakásnak minősülő 62,5%,gazdasági épület70%)</t>
  </si>
  <si>
    <t>Idegenforgalmi adó</t>
  </si>
  <si>
    <t>0</t>
  </si>
  <si>
    <t>Iparűzési adó</t>
  </si>
  <si>
    <t>Gépjárműadó</t>
  </si>
  <si>
    <t>("7"-es környezetvédelmi osztályba tartozó gépjármű)</t>
  </si>
  <si>
    <t>("8"-es környezetvédelmi osztályba tartozó gépjármű)</t>
  </si>
  <si>
    <t>Gjt. 5§ (a). Költségvetési szerv adómentessége alapján ( falugondnoki gépjármű)</t>
  </si>
  <si>
    <t>Gjt. 5§ (f). Mozgáskorlátozott személy szállításához használt gépjármű adómentessége alapján</t>
  </si>
  <si>
    <t>pénzeszközök változása</t>
  </si>
  <si>
    <t>2017.év</t>
  </si>
  <si>
    <t>2017. évi KÖZVETETT TÁMOGATÁSOK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</si>
</sst>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&quot;H-&quot;0000"/>
    <numFmt numFmtId="168" formatCode="#,##0.0"/>
    <numFmt numFmtId="169" formatCode="0.0%"/>
    <numFmt numFmtId="170" formatCode="0.0"/>
    <numFmt numFmtId="171" formatCode="0.000"/>
  </numFmts>
  <fonts count="33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color indexed="2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12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rgb="FF7030A0"/>
      <name val="Times New Roman"/>
      <family val="1"/>
    </font>
    <font>
      <sz val="10"/>
      <color rgb="FF7030A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58" applyFont="1">
      <alignment/>
      <protection/>
    </xf>
    <xf numFmtId="0" fontId="23" fillId="0" borderId="0" xfId="58" applyFont="1">
      <alignment/>
      <protection/>
    </xf>
    <xf numFmtId="0" fontId="0" fillId="0" borderId="0" xfId="58">
      <alignment/>
      <protection/>
    </xf>
    <xf numFmtId="0" fontId="31" fillId="0" borderId="0" xfId="58" applyFont="1">
      <alignment/>
      <protection/>
    </xf>
    <xf numFmtId="0" fontId="32" fillId="0" borderId="0" xfId="58" applyFont="1" applyAlignment="1">
      <alignment vertical="center"/>
      <protection/>
    </xf>
    <xf numFmtId="3" fontId="32" fillId="0" borderId="0" xfId="58" applyNumberFormat="1" applyFont="1" applyBorder="1">
      <alignment/>
      <protection/>
    </xf>
    <xf numFmtId="0" fontId="32" fillId="0" borderId="0" xfId="58" applyFont="1" applyAlignment="1">
      <alignment horizontal="right" vertical="center"/>
      <protection/>
    </xf>
    <xf numFmtId="0" fontId="25" fillId="0" borderId="0" xfId="58" applyFont="1" applyAlignment="1">
      <alignment horizontal="center"/>
      <protection/>
    </xf>
    <xf numFmtId="0" fontId="25" fillId="0" borderId="0" xfId="58" applyFont="1" applyBorder="1" applyAlignment="1">
      <alignment/>
      <protection/>
    </xf>
    <xf numFmtId="0" fontId="26" fillId="0" borderId="10" xfId="58" applyFont="1" applyBorder="1" applyAlignment="1">
      <alignment/>
      <protection/>
    </xf>
    <xf numFmtId="0" fontId="26" fillId="0" borderId="11" xfId="58" applyFont="1" applyBorder="1" applyAlignment="1">
      <alignment/>
      <protection/>
    </xf>
    <xf numFmtId="0" fontId="26" fillId="0" borderId="12" xfId="58" applyFont="1" applyBorder="1" applyAlignment="1">
      <alignment/>
      <protection/>
    </xf>
    <xf numFmtId="0" fontId="27" fillId="0" borderId="12" xfId="58" applyFont="1" applyBorder="1" applyAlignment="1">
      <alignment/>
      <protection/>
    </xf>
    <xf numFmtId="0" fontId="26" fillId="0" borderId="13" xfId="58" applyFont="1" applyBorder="1" applyAlignment="1">
      <alignment/>
      <protection/>
    </xf>
    <xf numFmtId="0" fontId="22" fillId="0" borderId="0" xfId="0" applyFont="1" applyBorder="1" applyAlignment="1">
      <alignment/>
    </xf>
    <xf numFmtId="0" fontId="22" fillId="0" borderId="14" xfId="0" applyFont="1" applyBorder="1" applyAlignment="1">
      <alignment horizontal="left" wrapText="1"/>
    </xf>
    <xf numFmtId="3" fontId="22" fillId="0" borderId="15" xfId="58" applyNumberFormat="1" applyFont="1" applyBorder="1">
      <alignment/>
      <protection/>
    </xf>
    <xf numFmtId="3" fontId="22" fillId="0" borderId="16" xfId="58" applyNumberFormat="1" applyFont="1" applyBorder="1">
      <alignment/>
      <protection/>
    </xf>
    <xf numFmtId="0" fontId="22" fillId="0" borderId="14" xfId="0" applyFont="1" applyBorder="1" applyAlignment="1">
      <alignment horizontal="left"/>
    </xf>
    <xf numFmtId="3" fontId="22" fillId="0" borderId="17" xfId="58" applyNumberFormat="1" applyFont="1" applyBorder="1">
      <alignment/>
      <protection/>
    </xf>
    <xf numFmtId="3" fontId="22" fillId="0" borderId="18" xfId="58" applyNumberFormat="1" applyFont="1" applyBorder="1">
      <alignment/>
      <protection/>
    </xf>
    <xf numFmtId="3" fontId="22" fillId="0" borderId="19" xfId="58" applyNumberFormat="1" applyFont="1" applyBorder="1">
      <alignment/>
      <protection/>
    </xf>
    <xf numFmtId="3" fontId="22" fillId="0" borderId="20" xfId="58" applyNumberFormat="1" applyFont="1" applyBorder="1">
      <alignment/>
      <protection/>
    </xf>
    <xf numFmtId="3" fontId="22" fillId="0" borderId="21" xfId="58" applyNumberFormat="1" applyFont="1" applyBorder="1">
      <alignment/>
      <protection/>
    </xf>
    <xf numFmtId="0" fontId="22" fillId="0" borderId="22" xfId="58" applyFont="1" applyBorder="1" applyAlignment="1">
      <alignment horizontal="right" vertical="center"/>
      <protection/>
    </xf>
    <xf numFmtId="0" fontId="26" fillId="0" borderId="23" xfId="58" applyFont="1" applyBorder="1" applyAlignment="1">
      <alignment vertical="center"/>
      <protection/>
    </xf>
    <xf numFmtId="3" fontId="26" fillId="0" borderId="19" xfId="58" applyNumberFormat="1" applyFont="1" applyBorder="1">
      <alignment/>
      <protection/>
    </xf>
    <xf numFmtId="3" fontId="26" fillId="0" borderId="20" xfId="58" applyNumberFormat="1" applyFont="1" applyBorder="1">
      <alignment/>
      <protection/>
    </xf>
    <xf numFmtId="0" fontId="22" fillId="0" borderId="14" xfId="0" applyFont="1" applyBorder="1" applyAlignment="1">
      <alignment horizontal="justify"/>
    </xf>
    <xf numFmtId="0" fontId="22" fillId="0" borderId="14" xfId="0" applyFont="1" applyBorder="1" applyAlignment="1">
      <alignment/>
    </xf>
    <xf numFmtId="0" fontId="22" fillId="0" borderId="22" xfId="58" applyFont="1" applyBorder="1" applyAlignment="1">
      <alignment vertical="center"/>
      <protection/>
    </xf>
    <xf numFmtId="3" fontId="0" fillId="0" borderId="0" xfId="58" applyNumberFormat="1" applyFont="1">
      <alignment/>
      <protection/>
    </xf>
    <xf numFmtId="3" fontId="31" fillId="0" borderId="0" xfId="58" applyNumberFormat="1" applyFont="1">
      <alignment/>
      <protection/>
    </xf>
    <xf numFmtId="0" fontId="32" fillId="0" borderId="0" xfId="58" applyFont="1" applyBorder="1" applyAlignment="1">
      <alignment vertical="center"/>
      <protection/>
    </xf>
    <xf numFmtId="0" fontId="0" fillId="0" borderId="0" xfId="59" applyFont="1" applyAlignment="1">
      <alignment horizontal="center"/>
      <protection/>
    </xf>
    <xf numFmtId="0" fontId="0" fillId="0" borderId="0" xfId="59" applyFont="1">
      <alignment/>
      <protection/>
    </xf>
    <xf numFmtId="0" fontId="24" fillId="0" borderId="10" xfId="59" applyFont="1" applyBorder="1">
      <alignment/>
      <protection/>
    </xf>
    <xf numFmtId="0" fontId="24" fillId="0" borderId="10" xfId="59" applyFont="1" applyBorder="1" applyAlignment="1">
      <alignment horizontal="center" wrapText="1"/>
      <protection/>
    </xf>
    <xf numFmtId="0" fontId="24" fillId="0" borderId="0" xfId="59" applyFont="1" applyBorder="1">
      <alignment/>
      <protection/>
    </xf>
    <xf numFmtId="0" fontId="24" fillId="0" borderId="0" xfId="59" applyFont="1" applyBorder="1" applyAlignment="1">
      <alignment horizontal="right"/>
      <protection/>
    </xf>
    <xf numFmtId="49" fontId="0" fillId="0" borderId="0" xfId="59" applyNumberFormat="1" applyFont="1" applyAlignment="1">
      <alignment horizontal="right"/>
      <protection/>
    </xf>
    <xf numFmtId="3" fontId="0" fillId="0" borderId="0" xfId="59" applyNumberFormat="1" applyFont="1" applyAlignment="1">
      <alignment horizontal="right"/>
      <protection/>
    </xf>
    <xf numFmtId="3" fontId="24" fillId="0" borderId="0" xfId="59" applyNumberFormat="1" applyFont="1" applyAlignment="1">
      <alignment horizontal="right"/>
      <protection/>
    </xf>
    <xf numFmtId="3" fontId="28" fillId="0" borderId="0" xfId="59" applyNumberFormat="1" applyFont="1" applyAlignment="1">
      <alignment horizontal="right"/>
      <protection/>
    </xf>
    <xf numFmtId="0" fontId="0" fillId="0" borderId="0" xfId="59" applyFont="1" applyAlignment="1">
      <alignment/>
      <protection/>
    </xf>
    <xf numFmtId="3" fontId="28" fillId="0" borderId="0" xfId="59" applyNumberFormat="1" applyFont="1" applyAlignment="1">
      <alignment wrapText="1"/>
      <protection/>
    </xf>
    <xf numFmtId="3" fontId="28" fillId="0" borderId="0" xfId="59" applyNumberFormat="1" applyFont="1" applyAlignment="1">
      <alignment horizontal="right" wrapText="1"/>
      <protection/>
    </xf>
    <xf numFmtId="49" fontId="24" fillId="0" borderId="0" xfId="59" applyNumberFormat="1" applyFont="1" applyAlignment="1">
      <alignment horizontal="right"/>
      <protection/>
    </xf>
    <xf numFmtId="3" fontId="0" fillId="0" borderId="0" xfId="59" applyNumberFormat="1" applyFont="1" applyAlignment="1" quotePrefix="1">
      <alignment horizontal="right"/>
      <protection/>
    </xf>
    <xf numFmtId="0" fontId="0" fillId="0" borderId="10" xfId="59" applyFont="1" applyBorder="1">
      <alignment/>
      <protection/>
    </xf>
    <xf numFmtId="3" fontId="28" fillId="0" borderId="10" xfId="59" applyNumberFormat="1" applyFont="1" applyBorder="1" applyAlignment="1">
      <alignment horizontal="right" vertical="justify" wrapText="1"/>
      <protection/>
    </xf>
    <xf numFmtId="3" fontId="24" fillId="0" borderId="0" xfId="59" applyNumberFormat="1" applyFont="1" applyBorder="1" applyAlignment="1">
      <alignment horizontal="right"/>
      <protection/>
    </xf>
    <xf numFmtId="0" fontId="24" fillId="0" borderId="0" xfId="59" applyFont="1">
      <alignment/>
      <protection/>
    </xf>
    <xf numFmtId="0" fontId="0" fillId="0" borderId="0" xfId="59">
      <alignment/>
      <protection/>
    </xf>
    <xf numFmtId="0" fontId="0" fillId="0" borderId="0" xfId="58" applyFont="1" applyAlignment="1">
      <alignment horizontal="center"/>
      <protection/>
    </xf>
    <xf numFmtId="0" fontId="22" fillId="0" borderId="0" xfId="58" applyFont="1" applyBorder="1" applyAlignment="1">
      <alignment horizontal="center"/>
      <protection/>
    </xf>
    <xf numFmtId="0" fontId="0" fillId="0" borderId="0" xfId="59" applyFont="1" applyAlignment="1">
      <alignment horizontal="center"/>
      <protection/>
    </xf>
    <xf numFmtId="0" fontId="24" fillId="0" borderId="10" xfId="59" applyFont="1" applyBorder="1" applyAlignment="1">
      <alignment horizontal="right"/>
      <protection/>
    </xf>
    <xf numFmtId="0" fontId="24" fillId="0" borderId="10" xfId="59" applyFont="1" applyBorder="1" applyAlignment="1">
      <alignment horizont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_2010. évi költségvetés mellékletek" xfId="58"/>
    <cellStyle name="Normál_2010. évi költségvetés mellékletek 3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145" zoomScaleNormal="145" zoomScalePageLayoutView="0" workbookViewId="0" topLeftCell="A1">
      <selection activeCell="N26" sqref="N26"/>
    </sheetView>
  </sheetViews>
  <sheetFormatPr defaultColWidth="9.00390625" defaultRowHeight="15.75"/>
  <cols>
    <col min="1" max="1" width="3.75390625" style="1" bestFit="1" customWidth="1"/>
    <col min="2" max="2" width="26.25390625" style="1" customWidth="1"/>
    <col min="3" max="5" width="7.75390625" style="3" bestFit="1" customWidth="1"/>
    <col min="6" max="6" width="7.875" style="3" customWidth="1"/>
    <col min="7" max="7" width="8.625" style="3" customWidth="1"/>
    <col min="8" max="8" width="8.875" style="3" customWidth="1"/>
    <col min="9" max="9" width="7.75390625" style="3" bestFit="1" customWidth="1"/>
    <col min="10" max="10" width="7.625" style="3" customWidth="1"/>
    <col min="11" max="11" width="8.50390625" style="3" customWidth="1"/>
    <col min="12" max="13" width="7.75390625" style="3" bestFit="1" customWidth="1"/>
    <col min="14" max="14" width="9.125" style="3" customWidth="1"/>
    <col min="15" max="15" width="9.875" style="3" customWidth="1"/>
    <col min="16" max="16" width="10.125" style="3" bestFit="1" customWidth="1"/>
    <col min="17" max="16384" width="9.00390625" style="3" customWidth="1"/>
  </cols>
  <sheetData>
    <row r="1" spans="1:15" s="1" customFormat="1" ht="15.75">
      <c r="A1" s="55" t="s">
        <v>49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1" customFormat="1" ht="15.75">
      <c r="A2" s="55" t="s">
        <v>69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s="1" customFormat="1" ht="15.75">
      <c r="A3" s="55" t="s">
        <v>68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s="1" customFormat="1" ht="15.75">
      <c r="A4" s="55" t="s">
        <v>50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s="1" customFormat="1" ht="16.5">
      <c r="A5" s="8"/>
      <c r="B5" s="8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9"/>
    </row>
    <row r="6" spans="1:15" s="1" customFormat="1" ht="15.75">
      <c r="A6" s="10" t="s">
        <v>0</v>
      </c>
      <c r="B6" s="11" t="s">
        <v>1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12" t="s">
        <v>8</v>
      </c>
      <c r="J6" s="13" t="s">
        <v>9</v>
      </c>
      <c r="K6" s="12" t="s">
        <v>10</v>
      </c>
      <c r="L6" s="12" t="s">
        <v>11</v>
      </c>
      <c r="M6" s="12" t="s">
        <v>12</v>
      </c>
      <c r="N6" s="14" t="s">
        <v>13</v>
      </c>
      <c r="O6" s="10" t="s">
        <v>14</v>
      </c>
    </row>
    <row r="7" spans="1:15" s="4" customFormat="1" ht="15.75">
      <c r="A7" s="5"/>
      <c r="B7" s="3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s="1" customFormat="1" ht="26.25">
      <c r="A8" s="15" t="s">
        <v>18</v>
      </c>
      <c r="B8" s="16" t="s">
        <v>19</v>
      </c>
      <c r="C8" s="17">
        <v>4133225</v>
      </c>
      <c r="D8" s="17">
        <v>4128334</v>
      </c>
      <c r="E8" s="17">
        <v>4098412</v>
      </c>
      <c r="F8" s="17">
        <v>4073643</v>
      </c>
      <c r="G8" s="17">
        <v>4129556</v>
      </c>
      <c r="H8" s="17">
        <v>4123444</v>
      </c>
      <c r="I8" s="17">
        <v>4438553</v>
      </c>
      <c r="J8" s="17">
        <v>4333695</v>
      </c>
      <c r="K8" s="17">
        <v>4323770</v>
      </c>
      <c r="L8" s="17">
        <v>4341856</v>
      </c>
      <c r="M8" s="17">
        <v>4337555</v>
      </c>
      <c r="N8" s="17">
        <v>4316628</v>
      </c>
      <c r="O8" s="18">
        <f aca="true" t="shared" si="0" ref="O8:O14">SUM(C8:N8)</f>
        <v>50778671</v>
      </c>
    </row>
    <row r="9" spans="1:15" s="1" customFormat="1" ht="26.25">
      <c r="A9" s="15" t="s">
        <v>26</v>
      </c>
      <c r="B9" s="16" t="s">
        <v>27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749360</v>
      </c>
      <c r="O9" s="18">
        <f>SUM(C9:N9)</f>
        <v>749360</v>
      </c>
    </row>
    <row r="10" spans="1:15" s="1" customFormat="1" ht="15.75">
      <c r="A10" s="15" t="s">
        <v>20</v>
      </c>
      <c r="B10" s="19" t="s">
        <v>21</v>
      </c>
      <c r="C10" s="20">
        <v>5995</v>
      </c>
      <c r="D10" s="20">
        <v>6073</v>
      </c>
      <c r="E10" s="20">
        <v>2450666</v>
      </c>
      <c r="F10" s="20">
        <v>345983</v>
      </c>
      <c r="G10" s="20">
        <v>140077</v>
      </c>
      <c r="H10" s="20">
        <v>105035</v>
      </c>
      <c r="I10" s="20">
        <v>99800</v>
      </c>
      <c r="J10" s="20">
        <v>463900</v>
      </c>
      <c r="K10" s="20">
        <v>3850826</v>
      </c>
      <c r="L10" s="20">
        <v>1352496</v>
      </c>
      <c r="M10" s="20">
        <v>342900</v>
      </c>
      <c r="N10" s="20">
        <v>197533</v>
      </c>
      <c r="O10" s="21">
        <f t="shared" si="0"/>
        <v>9361284</v>
      </c>
    </row>
    <row r="11" spans="1:15" s="1" customFormat="1" ht="15.75">
      <c r="A11" s="15" t="s">
        <v>22</v>
      </c>
      <c r="B11" s="19" t="s">
        <v>23</v>
      </c>
      <c r="C11" s="20">
        <v>1727450</v>
      </c>
      <c r="D11" s="20">
        <v>1732550</v>
      </c>
      <c r="E11" s="20">
        <v>1727823</v>
      </c>
      <c r="F11" s="20">
        <v>1732277</v>
      </c>
      <c r="G11" s="20">
        <v>1731887</v>
      </c>
      <c r="H11" s="20">
        <v>1749123</v>
      </c>
      <c r="I11" s="20">
        <v>1725552</v>
      </c>
      <c r="J11" s="20">
        <v>1728874</v>
      </c>
      <c r="K11" s="20">
        <v>1747823</v>
      </c>
      <c r="L11" s="20">
        <v>1729550</v>
      </c>
      <c r="M11" s="20">
        <v>1730624</v>
      </c>
      <c r="N11" s="20">
        <v>1730980</v>
      </c>
      <c r="O11" s="21">
        <f t="shared" si="0"/>
        <v>20794513</v>
      </c>
    </row>
    <row r="12" spans="1:15" s="1" customFormat="1" ht="15.75">
      <c r="A12" s="15" t="s">
        <v>24</v>
      </c>
      <c r="B12" s="19" t="s">
        <v>25</v>
      </c>
      <c r="C12" s="22">
        <v>0</v>
      </c>
      <c r="D12" s="20">
        <v>0</v>
      </c>
      <c r="E12" s="20">
        <v>0</v>
      </c>
      <c r="F12" s="20">
        <v>0</v>
      </c>
      <c r="G12" s="20">
        <v>0</v>
      </c>
      <c r="H12" s="20">
        <v>39000</v>
      </c>
      <c r="I12" s="20">
        <v>0</v>
      </c>
      <c r="J12" s="20">
        <v>0</v>
      </c>
      <c r="K12" s="20">
        <v>0</v>
      </c>
      <c r="L12" s="20">
        <v>100000</v>
      </c>
      <c r="M12" s="20">
        <v>0</v>
      </c>
      <c r="N12" s="20">
        <v>0</v>
      </c>
      <c r="O12" s="23">
        <f t="shared" si="0"/>
        <v>139000</v>
      </c>
    </row>
    <row r="13" spans="1:15" s="1" customFormat="1" ht="15.75">
      <c r="A13" s="15" t="s">
        <v>28</v>
      </c>
      <c r="B13" s="19" t="s">
        <v>29</v>
      </c>
      <c r="C13" s="22">
        <v>0</v>
      </c>
      <c r="D13" s="20">
        <v>0</v>
      </c>
      <c r="E13" s="20">
        <v>0</v>
      </c>
      <c r="F13" s="20">
        <v>0</v>
      </c>
      <c r="G13" s="20">
        <v>4691650</v>
      </c>
      <c r="H13" s="20">
        <v>126327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3">
        <f t="shared" si="0"/>
        <v>4817977</v>
      </c>
    </row>
    <row r="14" spans="1:15" s="1" customFormat="1" ht="15.75">
      <c r="A14" s="15" t="s">
        <v>30</v>
      </c>
      <c r="B14" s="19" t="s">
        <v>31</v>
      </c>
      <c r="C14" s="22">
        <v>502821</v>
      </c>
      <c r="D14" s="22">
        <v>503189</v>
      </c>
      <c r="E14" s="22">
        <v>501575</v>
      </c>
      <c r="F14" s="22">
        <v>507990</v>
      </c>
      <c r="G14" s="22">
        <v>500526</v>
      </c>
      <c r="H14" s="22">
        <v>8791554</v>
      </c>
      <c r="I14" s="22">
        <v>503656</v>
      </c>
      <c r="J14" s="22">
        <v>502423</v>
      </c>
      <c r="K14" s="22">
        <v>503545</v>
      </c>
      <c r="L14" s="22">
        <v>502462</v>
      </c>
      <c r="M14" s="22">
        <v>501554</v>
      </c>
      <c r="N14" s="24">
        <v>9790581</v>
      </c>
      <c r="O14" s="23">
        <f t="shared" si="0"/>
        <v>23611876</v>
      </c>
    </row>
    <row r="15" spans="1:16" s="1" customFormat="1" ht="15.75">
      <c r="A15" s="25"/>
      <c r="B15" s="26" t="s">
        <v>15</v>
      </c>
      <c r="C15" s="27">
        <f>SUM(C8:C14)</f>
        <v>6369491</v>
      </c>
      <c r="D15" s="27">
        <f aca="true" t="shared" si="1" ref="D15:M15">SUM(D8:D14)</f>
        <v>6370146</v>
      </c>
      <c r="E15" s="27">
        <f t="shared" si="1"/>
        <v>8778476</v>
      </c>
      <c r="F15" s="27">
        <f t="shared" si="1"/>
        <v>6659893</v>
      </c>
      <c r="G15" s="27">
        <f t="shared" si="1"/>
        <v>11193696</v>
      </c>
      <c r="H15" s="27">
        <f t="shared" si="1"/>
        <v>14934483</v>
      </c>
      <c r="I15" s="27">
        <f t="shared" si="1"/>
        <v>6767561</v>
      </c>
      <c r="J15" s="27">
        <f t="shared" si="1"/>
        <v>7028892</v>
      </c>
      <c r="K15" s="27">
        <f t="shared" si="1"/>
        <v>10425964</v>
      </c>
      <c r="L15" s="27">
        <f t="shared" si="1"/>
        <v>8026364</v>
      </c>
      <c r="M15" s="27">
        <f t="shared" si="1"/>
        <v>6912633</v>
      </c>
      <c r="N15" s="27">
        <f>SUM(N8:N14)</f>
        <v>16785082</v>
      </c>
      <c r="O15" s="28">
        <f>SUM(O8:O14)</f>
        <v>110252681</v>
      </c>
      <c r="P15" s="32"/>
    </row>
    <row r="16" spans="1:16" s="4" customFormat="1" ht="15.75">
      <c r="A16" s="7"/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33"/>
    </row>
    <row r="17" spans="1:15" s="1" customFormat="1" ht="15.75">
      <c r="A17" s="15" t="s">
        <v>32</v>
      </c>
      <c r="B17" s="29" t="s">
        <v>33</v>
      </c>
      <c r="C17" s="17">
        <v>3071000</v>
      </c>
      <c r="D17" s="17">
        <v>2971635</v>
      </c>
      <c r="E17" s="17">
        <v>3065635</v>
      </c>
      <c r="F17" s="17">
        <v>2968841</v>
      </c>
      <c r="G17" s="17">
        <v>2960954</v>
      </c>
      <c r="H17" s="17">
        <v>2960936</v>
      </c>
      <c r="I17" s="17">
        <v>3070551</v>
      </c>
      <c r="J17" s="17">
        <v>2974552</v>
      </c>
      <c r="K17" s="17">
        <v>2855448</v>
      </c>
      <c r="L17" s="17">
        <v>2864442</v>
      </c>
      <c r="M17" s="17">
        <v>2973377</v>
      </c>
      <c r="N17" s="17">
        <v>2872443</v>
      </c>
      <c r="O17" s="18">
        <f aca="true" t="shared" si="2" ref="O17:O24">SUM(C17:N17)</f>
        <v>35609814</v>
      </c>
    </row>
    <row r="18" spans="1:15" s="1" customFormat="1" ht="15.75">
      <c r="A18" s="15" t="s">
        <v>34</v>
      </c>
      <c r="B18" s="30" t="s">
        <v>35</v>
      </c>
      <c r="C18" s="20">
        <v>668220</v>
      </c>
      <c r="D18" s="20">
        <v>665887</v>
      </c>
      <c r="E18" s="20">
        <v>668123</v>
      </c>
      <c r="F18" s="20">
        <v>665874</v>
      </c>
      <c r="G18" s="20">
        <v>664312</v>
      </c>
      <c r="H18" s="20">
        <v>665215</v>
      </c>
      <c r="I18" s="20">
        <v>668355</v>
      </c>
      <c r="J18" s="20">
        <v>665521</v>
      </c>
      <c r="K18" s="20">
        <v>658799</v>
      </c>
      <c r="L18" s="20">
        <v>662823</v>
      </c>
      <c r="M18" s="20">
        <v>670825</v>
      </c>
      <c r="N18" s="20">
        <v>665437</v>
      </c>
      <c r="O18" s="21">
        <f t="shared" si="2"/>
        <v>7989391</v>
      </c>
    </row>
    <row r="19" spans="1:15" s="1" customFormat="1" ht="15.75">
      <c r="A19" s="15" t="s">
        <v>36</v>
      </c>
      <c r="B19" s="19" t="s">
        <v>37</v>
      </c>
      <c r="C19" s="20">
        <v>2025555</v>
      </c>
      <c r="D19" s="20">
        <v>2020220</v>
      </c>
      <c r="E19" s="20">
        <v>2020623</v>
      </c>
      <c r="F19" s="20">
        <v>2025410</v>
      </c>
      <c r="G19" s="20">
        <v>2021224</v>
      </c>
      <c r="H19" s="20">
        <v>2024553</v>
      </c>
      <c r="I19" s="20">
        <v>2025880</v>
      </c>
      <c r="J19" s="20">
        <v>2010227</v>
      </c>
      <c r="K19" s="20">
        <v>2013551</v>
      </c>
      <c r="L19" s="20">
        <v>2025211</v>
      </c>
      <c r="M19" s="20">
        <v>2333676</v>
      </c>
      <c r="N19" s="20">
        <v>2039243</v>
      </c>
      <c r="O19" s="21">
        <f>SUM(C19:N19)</f>
        <v>24585373</v>
      </c>
    </row>
    <row r="20" spans="1:15" s="1" customFormat="1" ht="15.75">
      <c r="A20" s="15" t="s">
        <v>38</v>
      </c>
      <c r="B20" s="29" t="s">
        <v>39</v>
      </c>
      <c r="C20" s="20">
        <v>135669</v>
      </c>
      <c r="D20" s="20">
        <v>140525</v>
      </c>
      <c r="E20" s="20">
        <v>160555</v>
      </c>
      <c r="F20" s="20">
        <v>165323</v>
      </c>
      <c r="G20" s="20">
        <v>150787</v>
      </c>
      <c r="H20" s="20">
        <v>133250</v>
      </c>
      <c r="I20" s="20">
        <v>130552</v>
      </c>
      <c r="J20" s="20">
        <v>120422</v>
      </c>
      <c r="K20" s="20">
        <v>118234</v>
      </c>
      <c r="L20" s="20">
        <v>110520</v>
      </c>
      <c r="M20" s="20">
        <v>108956</v>
      </c>
      <c r="N20" s="20">
        <v>202459</v>
      </c>
      <c r="O20" s="21">
        <f t="shared" si="2"/>
        <v>1677252</v>
      </c>
    </row>
    <row r="21" spans="1:15" s="1" customFormat="1" ht="15.75">
      <c r="A21" s="15" t="s">
        <v>40</v>
      </c>
      <c r="B21" s="29" t="s">
        <v>41</v>
      </c>
      <c r="C21" s="20">
        <v>350022</v>
      </c>
      <c r="D21" s="20">
        <v>350456</v>
      </c>
      <c r="E21" s="20">
        <v>349623</v>
      </c>
      <c r="F21" s="20">
        <v>315005</v>
      </c>
      <c r="G21" s="20">
        <v>348613</v>
      </c>
      <c r="H21" s="20">
        <v>310889</v>
      </c>
      <c r="I21" s="20">
        <v>344785</v>
      </c>
      <c r="J21" s="20">
        <v>350623</v>
      </c>
      <c r="K21" s="20">
        <v>345880</v>
      </c>
      <c r="L21" s="20">
        <v>344660</v>
      </c>
      <c r="M21" s="20">
        <v>350018</v>
      </c>
      <c r="N21" s="20">
        <v>266635</v>
      </c>
      <c r="O21" s="21">
        <f t="shared" si="2"/>
        <v>4027209</v>
      </c>
    </row>
    <row r="22" spans="1:15" s="1" customFormat="1" ht="15.75">
      <c r="A22" s="15" t="s">
        <v>42</v>
      </c>
      <c r="B22" s="29" t="s">
        <v>43</v>
      </c>
      <c r="C22" s="20">
        <v>0</v>
      </c>
      <c r="D22" s="20">
        <v>0</v>
      </c>
      <c r="E22" s="20">
        <v>1212360</v>
      </c>
      <c r="F22" s="20">
        <v>131600</v>
      </c>
      <c r="G22" s="20">
        <v>2692999</v>
      </c>
      <c r="H22" s="20">
        <v>2128650</v>
      </c>
      <c r="I22" s="20">
        <v>0</v>
      </c>
      <c r="J22" s="20">
        <v>1727940</v>
      </c>
      <c r="K22" s="20">
        <v>0</v>
      </c>
      <c r="L22" s="20">
        <v>0</v>
      </c>
      <c r="M22" s="20">
        <v>0</v>
      </c>
      <c r="N22" s="20">
        <v>1173480</v>
      </c>
      <c r="O22" s="21">
        <f t="shared" si="2"/>
        <v>9067029</v>
      </c>
    </row>
    <row r="23" spans="1:15" s="1" customFormat="1" ht="15.75">
      <c r="A23" s="15" t="s">
        <v>44</v>
      </c>
      <c r="B23" s="29" t="s">
        <v>16</v>
      </c>
      <c r="C23" s="20">
        <v>0</v>
      </c>
      <c r="D23" s="20">
        <v>295240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1">
        <f>SUM(C23:N23)</f>
        <v>295240</v>
      </c>
    </row>
    <row r="24" spans="1:15" s="1" customFormat="1" ht="15.75">
      <c r="A24" s="15" t="s">
        <v>45</v>
      </c>
      <c r="B24" s="29" t="s">
        <v>46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27413</v>
      </c>
      <c r="K24" s="20">
        <v>0</v>
      </c>
      <c r="L24" s="20">
        <v>0</v>
      </c>
      <c r="M24" s="20">
        <v>0</v>
      </c>
      <c r="N24" s="20">
        <v>0</v>
      </c>
      <c r="O24" s="21">
        <f t="shared" si="2"/>
        <v>27413</v>
      </c>
    </row>
    <row r="25" spans="1:15" s="1" customFormat="1" ht="15.75">
      <c r="A25" s="15" t="s">
        <v>47</v>
      </c>
      <c r="B25" s="29" t="s">
        <v>48</v>
      </c>
      <c r="C25" s="20">
        <v>300526</v>
      </c>
      <c r="D25" s="20">
        <v>299474</v>
      </c>
      <c r="E25" s="20">
        <v>302660</v>
      </c>
      <c r="F25" s="20">
        <v>295340</v>
      </c>
      <c r="G25" s="20">
        <v>295823</v>
      </c>
      <c r="H25" s="20">
        <v>289177</v>
      </c>
      <c r="I25" s="20">
        <v>310770</v>
      </c>
      <c r="J25" s="20">
        <v>307230</v>
      </c>
      <c r="K25" s="20">
        <v>300552</v>
      </c>
      <c r="L25" s="20">
        <v>309448</v>
      </c>
      <c r="M25" s="20">
        <v>312623</v>
      </c>
      <c r="N25" s="20">
        <v>255268</v>
      </c>
      <c r="O25" s="20">
        <f>SUM(C25:N25)</f>
        <v>3578891</v>
      </c>
    </row>
    <row r="26" spans="1:16" s="1" customFormat="1" ht="15.75">
      <c r="A26" s="31"/>
      <c r="B26" s="26" t="s">
        <v>17</v>
      </c>
      <c r="C26" s="27">
        <f>SUM(C17:C25)</f>
        <v>6550992</v>
      </c>
      <c r="D26" s="27">
        <f aca="true" t="shared" si="3" ref="D26:N26">SUM(D17:D25)</f>
        <v>6743437</v>
      </c>
      <c r="E26" s="27">
        <f t="shared" si="3"/>
        <v>7779579</v>
      </c>
      <c r="F26" s="27">
        <f t="shared" si="3"/>
        <v>6567393</v>
      </c>
      <c r="G26" s="27">
        <f t="shared" si="3"/>
        <v>9134712</v>
      </c>
      <c r="H26" s="27">
        <f t="shared" si="3"/>
        <v>8512670</v>
      </c>
      <c r="I26" s="27">
        <f t="shared" si="3"/>
        <v>6550893</v>
      </c>
      <c r="J26" s="27">
        <f t="shared" si="3"/>
        <v>8183928</v>
      </c>
      <c r="K26" s="27">
        <f t="shared" si="3"/>
        <v>6292464</v>
      </c>
      <c r="L26" s="27">
        <f t="shared" si="3"/>
        <v>6317104</v>
      </c>
      <c r="M26" s="27">
        <f t="shared" si="3"/>
        <v>6749475</v>
      </c>
      <c r="N26" s="27">
        <f t="shared" si="3"/>
        <v>7474965</v>
      </c>
      <c r="O26" s="28">
        <f>SUM(O17:O25)</f>
        <v>86857612</v>
      </c>
      <c r="P26" s="32"/>
    </row>
    <row r="27" spans="1:15" s="4" customFormat="1" ht="15.75">
      <c r="A27" s="5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4:15" s="4" customFormat="1" ht="15.75">
      <c r="N28" s="33"/>
      <c r="O28" s="33"/>
    </row>
    <row r="29" s="4" customFormat="1" ht="15.75"/>
    <row r="30" s="4" customFormat="1" ht="15.75"/>
    <row r="31" s="4" customFormat="1" ht="15.75"/>
    <row r="32" s="4" customFormat="1" ht="15.75"/>
    <row r="40" ht="15.75">
      <c r="L40" s="2"/>
    </row>
  </sheetData>
  <sheetProtection/>
  <mergeCells count="5">
    <mergeCell ref="A4:O4"/>
    <mergeCell ref="C5:N5"/>
    <mergeCell ref="A1:O1"/>
    <mergeCell ref="A2:O2"/>
    <mergeCell ref="A3:O3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="130" zoomScaleNormal="130" zoomScalePageLayoutView="0" workbookViewId="0" topLeftCell="A1">
      <selection activeCell="A3" sqref="A3"/>
    </sheetView>
  </sheetViews>
  <sheetFormatPr defaultColWidth="9.00390625" defaultRowHeight="15.75"/>
  <cols>
    <col min="1" max="1" width="22.125" style="54" bestFit="1" customWidth="1"/>
    <col min="2" max="2" width="20.125" style="54" customWidth="1"/>
    <col min="3" max="3" width="20.75390625" style="54" customWidth="1"/>
    <col min="4" max="4" width="20.875" style="54" customWidth="1"/>
    <col min="5" max="5" width="17.875" style="54" customWidth="1"/>
    <col min="6" max="6" width="12.875" style="54" customWidth="1"/>
    <col min="7" max="16384" width="9.00390625" style="54" customWidth="1"/>
  </cols>
  <sheetData>
    <row r="1" spans="1:6" s="36" customFormat="1" ht="20.25" customHeight="1">
      <c r="A1" s="57" t="s">
        <v>49</v>
      </c>
      <c r="B1" s="57"/>
      <c r="C1" s="57"/>
      <c r="D1" s="57"/>
      <c r="E1" s="57"/>
      <c r="F1" s="57"/>
    </row>
    <row r="2" spans="1:6" s="36" customFormat="1" ht="21.75" customHeight="1">
      <c r="A2" s="57" t="s">
        <v>70</v>
      </c>
      <c r="B2" s="57"/>
      <c r="C2" s="57"/>
      <c r="D2" s="57"/>
      <c r="E2" s="57"/>
      <c r="F2" s="57"/>
    </row>
    <row r="3" spans="1:6" s="36" customFormat="1" ht="15.75">
      <c r="A3" s="35"/>
      <c r="B3" s="35"/>
      <c r="C3" s="35"/>
      <c r="D3" s="35"/>
      <c r="E3" s="35"/>
      <c r="F3" s="35"/>
    </row>
    <row r="4" spans="1:6" s="36" customFormat="1" ht="30.75" customHeight="1">
      <c r="A4" s="37" t="s">
        <v>51</v>
      </c>
      <c r="B4" s="58" t="s">
        <v>52</v>
      </c>
      <c r="C4" s="58"/>
      <c r="D4" s="59" t="s">
        <v>53</v>
      </c>
      <c r="E4" s="59"/>
      <c r="F4" s="38" t="s">
        <v>54</v>
      </c>
    </row>
    <row r="5" spans="1:6" s="36" customFormat="1" ht="15.75">
      <c r="A5" s="39"/>
      <c r="B5" s="40"/>
      <c r="C5" s="40"/>
      <c r="D5" s="40"/>
      <c r="E5" s="40"/>
      <c r="F5" s="40"/>
    </row>
    <row r="6" spans="1:6" s="36" customFormat="1" ht="15.75">
      <c r="A6" s="36" t="s">
        <v>55</v>
      </c>
      <c r="C6" s="41" t="s">
        <v>56</v>
      </c>
      <c r="D6" s="42">
        <v>0</v>
      </c>
      <c r="E6" s="42"/>
      <c r="F6" s="43">
        <f>SUM(C6:D6)</f>
        <v>0</v>
      </c>
    </row>
    <row r="7" spans="3:6" s="36" customFormat="1" ht="15.75">
      <c r="C7" s="41"/>
      <c r="D7" s="44" t="s">
        <v>57</v>
      </c>
      <c r="E7" s="44"/>
      <c r="F7" s="43"/>
    </row>
    <row r="8" spans="1:6" s="36" customFormat="1" ht="15.75">
      <c r="A8" s="45" t="s">
        <v>58</v>
      </c>
      <c r="C8" s="41" t="s">
        <v>56</v>
      </c>
      <c r="D8" s="42">
        <v>2195</v>
      </c>
      <c r="E8" s="42"/>
      <c r="F8" s="43">
        <f>SUM(C8:D8)</f>
        <v>2195</v>
      </c>
    </row>
    <row r="9" spans="1:6" s="36" customFormat="1" ht="28.5" customHeight="1">
      <c r="A9" s="45"/>
      <c r="C9" s="46"/>
      <c r="D9" s="47" t="s">
        <v>59</v>
      </c>
      <c r="E9" s="44"/>
      <c r="F9" s="43"/>
    </row>
    <row r="10" spans="1:6" s="36" customFormat="1" ht="15.75">
      <c r="A10" s="45" t="s">
        <v>60</v>
      </c>
      <c r="B10" s="45"/>
      <c r="C10" s="41" t="s">
        <v>56</v>
      </c>
      <c r="D10" s="41" t="s">
        <v>61</v>
      </c>
      <c r="E10" s="41"/>
      <c r="F10" s="48" t="s">
        <v>61</v>
      </c>
    </row>
    <row r="11" spans="1:6" s="36" customFormat="1" ht="15.75">
      <c r="A11" s="45"/>
      <c r="B11" s="45"/>
      <c r="C11" s="41"/>
      <c r="D11" s="41"/>
      <c r="E11" s="41"/>
      <c r="F11" s="48"/>
    </row>
    <row r="12" spans="1:6" s="36" customFormat="1" ht="15.75">
      <c r="A12" s="36" t="s">
        <v>62</v>
      </c>
      <c r="C12" s="41" t="s">
        <v>56</v>
      </c>
      <c r="D12" s="41" t="s">
        <v>56</v>
      </c>
      <c r="E12" s="41"/>
      <c r="F12" s="48" t="s">
        <v>61</v>
      </c>
    </row>
    <row r="13" spans="3:6" s="36" customFormat="1" ht="15.75">
      <c r="C13" s="41"/>
      <c r="D13" s="41"/>
      <c r="E13" s="41"/>
      <c r="F13" s="48"/>
    </row>
    <row r="14" spans="1:6" s="36" customFormat="1" ht="15.75">
      <c r="A14" s="36" t="s">
        <v>63</v>
      </c>
      <c r="B14" s="36">
        <v>27</v>
      </c>
      <c r="C14" s="42">
        <v>28</v>
      </c>
      <c r="D14" s="42">
        <v>37</v>
      </c>
      <c r="E14" s="49">
        <v>0</v>
      </c>
      <c r="F14" s="43">
        <f>SUM(B14:D14)</f>
        <v>92</v>
      </c>
    </row>
    <row r="15" spans="1:7" s="36" customFormat="1" ht="67.5" customHeight="1">
      <c r="A15" s="50"/>
      <c r="B15" s="51" t="s">
        <v>64</v>
      </c>
      <c r="C15" s="51" t="s">
        <v>65</v>
      </c>
      <c r="D15" s="51" t="s">
        <v>66</v>
      </c>
      <c r="E15" s="51" t="s">
        <v>67</v>
      </c>
      <c r="F15" s="51"/>
      <c r="G15" s="52"/>
    </row>
    <row r="16" spans="1:6" s="36" customFormat="1" ht="15.75">
      <c r="A16" s="53" t="s">
        <v>54</v>
      </c>
      <c r="B16" s="53">
        <f>SUM(B14:B15)</f>
        <v>27</v>
      </c>
      <c r="C16" s="43">
        <f>SUM(C14)</f>
        <v>28</v>
      </c>
      <c r="D16" s="43">
        <f>SUM(D6:D15)</f>
        <v>2232</v>
      </c>
      <c r="E16" s="43"/>
      <c r="F16" s="43">
        <f>SUM(F6:F15)</f>
        <v>2287</v>
      </c>
    </row>
    <row r="17" s="36" customFormat="1" ht="15.75"/>
  </sheetData>
  <sheetProtection/>
  <mergeCells count="4">
    <mergeCell ref="A1:F1"/>
    <mergeCell ref="A2:F2"/>
    <mergeCell ref="B4:C4"/>
    <mergeCell ref="D4:E4"/>
  </mergeCells>
  <printOptions gridLines="1" headings="1"/>
  <pageMargins left="0.34" right="0.75" top="1" bottom="1" header="0.5" footer="0.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HorvathTamasne</cp:lastModifiedBy>
  <cp:lastPrinted>2017-04-27T10:04:08Z</cp:lastPrinted>
  <dcterms:created xsi:type="dcterms:W3CDTF">2012-02-14T10:11:54Z</dcterms:created>
  <dcterms:modified xsi:type="dcterms:W3CDTF">2018-05-18T12:22:45Z</dcterms:modified>
  <cp:category/>
  <cp:version/>
  <cp:contentType/>
  <cp:contentStatus/>
</cp:coreProperties>
</file>